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ILP-14 OKUMURA\Dropbox\0001_2024\004_STEREO\オーダーフォーム\"/>
    </mc:Choice>
  </mc:AlternateContent>
  <xr:revisionPtr revIDLastSave="0" documentId="13_ncr:1_{51FF15BA-6342-4D9B-A2F5-9F1FF5806114}" xr6:coauthVersionLast="47" xr6:coauthVersionMax="47" xr10:uidLastSave="{00000000-0000-0000-0000-000000000000}"/>
  <bookViews>
    <workbookView xWindow="-120" yWindow="-120" windowWidth="29040" windowHeight="15840" activeTab="1" xr2:uid="{FE5C0156-66C9-4776-8DB6-9470E67893E4}"/>
  </bookViews>
  <sheets>
    <sheet name="お取引条件" sheetId="3" r:id="rId1"/>
    <sheet name="24-25 STEREO" sheetId="1" r:id="rId2"/>
  </sheets>
  <definedNames>
    <definedName name="_xlnm._FilterDatabase" localSheetId="1" hidden="1">'24-25 STEREO'!$A$11:$H$57</definedName>
    <definedName name="_xlnm.Print_Titles" localSheetId="1">'24-25 STEREO'!$1:$11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G6" i="1"/>
  <c r="H4" i="1"/>
  <c r="G4" i="1"/>
  <c r="G5" i="1"/>
  <c r="H54" i="1"/>
  <c r="H52" i="1"/>
  <c r="H51" i="1"/>
  <c r="H50" i="1"/>
  <c r="H48" i="1"/>
  <c r="H47" i="1"/>
  <c r="H46" i="1"/>
  <c r="H45" i="1"/>
  <c r="H44" i="1"/>
  <c r="H43" i="1"/>
  <c r="H42" i="1"/>
  <c r="H40" i="1"/>
  <c r="H38" i="1"/>
  <c r="H36" i="1"/>
  <c r="H35" i="1"/>
  <c r="H34" i="1"/>
  <c r="H33" i="1"/>
  <c r="H32" i="1"/>
  <c r="H31" i="1"/>
  <c r="H30" i="1"/>
  <c r="H29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53" i="1"/>
  <c r="H13" i="1"/>
  <c r="G10" i="1"/>
  <c r="H57" i="1"/>
  <c r="H6" i="1" s="1"/>
  <c r="H55" i="1"/>
  <c r="H41" i="1"/>
  <c r="H39" i="1"/>
  <c r="G7" i="1" l="1"/>
  <c r="H10" i="1"/>
  <c r="H7" i="1" l="1"/>
</calcChain>
</file>

<file path=xl/sharedStrings.xml><?xml version="1.0" encoding="utf-8"?>
<sst xmlns="http://schemas.openxmlformats.org/spreadsheetml/2006/main" count="79" uniqueCount="75">
  <si>
    <t>発注数量</t>
    <rPh sb="0" eb="2">
      <t>ハッチュウ</t>
    </rPh>
    <rPh sb="2" eb="4">
      <t>スウリョウ</t>
    </rPh>
    <phoneticPr fontId="3"/>
  </si>
  <si>
    <t>金額</t>
    <rPh sb="0" eb="2">
      <t>キンガク</t>
    </rPh>
    <phoneticPr fontId="3"/>
  </si>
  <si>
    <t>Summary</t>
  </si>
  <si>
    <t>ご発注締め切り</t>
    <rPh sb="1" eb="3">
      <t>ハッチュウ</t>
    </rPh>
    <rPh sb="3" eb="4">
      <t>シ</t>
    </rPh>
    <rPh sb="5" eb="6">
      <t>キ</t>
    </rPh>
    <phoneticPr fontId="6"/>
  </si>
  <si>
    <t>※金額はすべて税抜き価格で表示しております。</t>
    <rPh sb="1" eb="3">
      <t>キンガク</t>
    </rPh>
    <rPh sb="7" eb="8">
      <t>ゼイ</t>
    </rPh>
    <rPh sb="8" eb="9">
      <t>ヌ</t>
    </rPh>
    <rPh sb="10" eb="12">
      <t>カカク</t>
    </rPh>
    <rPh sb="13" eb="15">
      <t>ヒョウジ</t>
    </rPh>
    <phoneticPr fontId="3"/>
  </si>
  <si>
    <t>Grand Total</t>
  </si>
  <si>
    <t>得意先コード</t>
    <rPh sb="0" eb="3">
      <t>トクイサキ</t>
    </rPh>
    <phoneticPr fontId="6"/>
  </si>
  <si>
    <t>貴社名</t>
    <rPh sb="0" eb="2">
      <t>キシャ</t>
    </rPh>
    <rPh sb="2" eb="3">
      <t>メイ</t>
    </rPh>
    <phoneticPr fontId="6"/>
  </si>
  <si>
    <t>御担当者名</t>
    <rPh sb="0" eb="4">
      <t>ゴタントウシャ</t>
    </rPh>
    <rPh sb="4" eb="5">
      <t>メイ</t>
    </rPh>
    <phoneticPr fontId="6"/>
  </si>
  <si>
    <t>納品先</t>
    <rPh sb="0" eb="2">
      <t>ノウヒン</t>
    </rPh>
    <rPh sb="2" eb="3">
      <t>サキ</t>
    </rPh>
    <phoneticPr fontId="6"/>
  </si>
  <si>
    <t>納品予定時期</t>
    <rPh sb="0" eb="2">
      <t>ノウヒン</t>
    </rPh>
    <rPh sb="2" eb="4">
      <t>ヨテイ</t>
    </rPh>
    <rPh sb="4" eb="6">
      <t>ジキ</t>
    </rPh>
    <phoneticPr fontId="6"/>
  </si>
  <si>
    <t>※ご発注は弊社メールアドレス　info@ilp-inc.jpへ、ご送信ください。</t>
    <rPh sb="2" eb="4">
      <t>ハッチュウ</t>
    </rPh>
    <rPh sb="5" eb="7">
      <t>ヘイシャ</t>
    </rPh>
    <rPh sb="33" eb="35">
      <t>ソウシン</t>
    </rPh>
    <phoneticPr fontId="3"/>
  </si>
  <si>
    <t>商品ブランド</t>
    <rPh sb="0" eb="2">
      <t>ショウヒン</t>
    </rPh>
    <phoneticPr fontId="12"/>
  </si>
  <si>
    <t>基本掛率</t>
    <rPh sb="0" eb="2">
      <t>ｷﾎﾝ</t>
    </rPh>
    <phoneticPr fontId="11" type="noConversion"/>
  </si>
  <si>
    <t>FO特別</t>
    <rPh sb="2" eb="4">
      <t>ﾄｸﾍﾞﾂ</t>
    </rPh>
    <phoneticPr fontId="11" type="noConversion"/>
  </si>
  <si>
    <t>ＦＯ特別条件</t>
    <rPh sb="2" eb="4">
      <t>トクベツ</t>
    </rPh>
    <rPh sb="4" eb="6">
      <t>ジョウケン</t>
    </rPh>
    <phoneticPr fontId="12"/>
  </si>
  <si>
    <t>FO締切</t>
    <rPh sb="2" eb="4">
      <t>シメキリ</t>
    </rPh>
    <phoneticPr fontId="12"/>
  </si>
  <si>
    <t>※ご不明点は担当営業までご相談ください</t>
    <rPh sb="2" eb="4">
      <t>フメイ</t>
    </rPh>
    <rPh sb="4" eb="5">
      <t>テン</t>
    </rPh>
    <rPh sb="6" eb="8">
      <t>タントウ</t>
    </rPh>
    <rPh sb="8" eb="10">
      <t>エイギョウ</t>
    </rPh>
    <rPh sb="13" eb="15">
      <t>ソウダン</t>
    </rPh>
    <phoneticPr fontId="3"/>
  </si>
  <si>
    <t>STERO</t>
    <phoneticPr fontId="11" type="noConversion"/>
  </si>
  <si>
    <t>ミニマム3台より。5台以上63％、10台以上60％
ビンディング単体でのご発注は承れません。</t>
    <rPh sb="5" eb="6">
      <t>ダイ</t>
    </rPh>
    <rPh sb="10" eb="11">
      <t>ダイ</t>
    </rPh>
    <rPh sb="11" eb="13">
      <t>イジョウ</t>
    </rPh>
    <rPh sb="19" eb="20">
      <t>ダイ</t>
    </rPh>
    <rPh sb="20" eb="22">
      <t>イジョウ</t>
    </rPh>
    <rPh sb="32" eb="34">
      <t>タンタイ</t>
    </rPh>
    <rPh sb="37" eb="39">
      <t>ハッチュウ</t>
    </rPh>
    <rPh sb="40" eb="41">
      <t>ウケタマワ</t>
    </rPh>
    <phoneticPr fontId="3"/>
  </si>
  <si>
    <t>Race Collection</t>
  </si>
  <si>
    <t>Piste Skis</t>
  </si>
  <si>
    <t>Piste RS 183</t>
  </si>
  <si>
    <t>Freeride Skis</t>
  </si>
  <si>
    <t>Zenith V4 188</t>
  </si>
  <si>
    <t>Fram V3 187</t>
  </si>
  <si>
    <t>Predator Freeride Touring Skis</t>
  </si>
  <si>
    <t>Lynx MK 5 186</t>
  </si>
  <si>
    <t>Lynx MK 5 wms 163</t>
  </si>
  <si>
    <t>Wolf MK 5 188</t>
  </si>
  <si>
    <t>Wolf MK 5 wms 163</t>
  </si>
  <si>
    <t>Stereo ATK R13 EVO</t>
  </si>
  <si>
    <t>Poles</t>
  </si>
  <si>
    <t>Product #</t>
  </si>
  <si>
    <t>Productname</t>
  </si>
  <si>
    <t>TOTAL</t>
  </si>
  <si>
    <t>Race Carve RC 165</t>
  </si>
  <si>
    <t>Race Carve RC 170</t>
  </si>
  <si>
    <t>Race Carve GS 173</t>
  </si>
  <si>
    <t>Race Carve GS 178</t>
  </si>
  <si>
    <t>Race Carve GS 183</t>
  </si>
  <si>
    <t>FIS Race SL 165</t>
  </si>
  <si>
    <t>FIS Race GS 188</t>
  </si>
  <si>
    <t>FIS Race GS 193</t>
  </si>
  <si>
    <t>Piste RS 175</t>
  </si>
  <si>
    <t>Piste RS 165</t>
  </si>
  <si>
    <t>Zenith V4 183</t>
  </si>
  <si>
    <t>Zenith V4 179</t>
  </si>
  <si>
    <t>Zenith V4 170</t>
  </si>
  <si>
    <t>Lynx MK 5 178</t>
  </si>
  <si>
    <t>Lynx MK 5  170</t>
  </si>
  <si>
    <t>Lynx MK 5 wms 170</t>
  </si>
  <si>
    <t>Wolf MK 5 183</t>
  </si>
  <si>
    <t>Wolf MK 5 179</t>
  </si>
  <si>
    <t>Wolf MK 5 170</t>
  </si>
  <si>
    <t>Wolf MK 5 wms 170</t>
  </si>
  <si>
    <t>上代</t>
    <rPh sb="0" eb="2">
      <t>ジョウダイ</t>
    </rPh>
    <phoneticPr fontId="3"/>
  </si>
  <si>
    <t>数量</t>
    <rPh sb="0" eb="2">
      <t>スウリョウ</t>
    </rPh>
    <phoneticPr fontId="3"/>
  </si>
  <si>
    <t>SKIS</t>
    <phoneticPr fontId="3"/>
  </si>
  <si>
    <t>ACC</t>
    <phoneticPr fontId="3"/>
  </si>
  <si>
    <t>Binding</t>
    <phoneticPr fontId="3"/>
  </si>
  <si>
    <t>JAN/EAN</t>
    <phoneticPr fontId="3"/>
  </si>
  <si>
    <t>Width(mm)</t>
    <phoneticPr fontId="3"/>
  </si>
  <si>
    <t>SIZE (mm)</t>
    <phoneticPr fontId="3"/>
  </si>
  <si>
    <t>24-25シーズンお取引条件</t>
    <rPh sb="10" eb="12">
      <t>トリヒキ</t>
    </rPh>
    <rPh sb="12" eb="14">
      <t>ジョウケン</t>
    </rPh>
    <phoneticPr fontId="3"/>
  </si>
  <si>
    <t xml:space="preserve"> '24-'25 STEREO Order Sheet</t>
    <phoneticPr fontId="6"/>
  </si>
  <si>
    <t>Race Carve RC 174</t>
  </si>
  <si>
    <t>FIS Race SL 155</t>
  </si>
  <si>
    <t>Apex V4 186</t>
  </si>
  <si>
    <t>Apex V4 178</t>
  </si>
  <si>
    <t>Apex V4 170</t>
  </si>
  <si>
    <t>Bindings</t>
  </si>
  <si>
    <t>Stereo ATK CR12 AP</t>
  </si>
  <si>
    <t>Piste RS 165 LTD w/Piston WC plate</t>
    <phoneticPr fontId="3"/>
  </si>
  <si>
    <t>Adj. Alu freeride pole C7 titanal and carbon fiber.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</si>
</sst>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[$¥-411]#,##0_);[Red]\([$¥-411]#,##0\)"/>
    <numFmt numFmtId="177" formatCode="0_);[Red]\(0\)"/>
    <numFmt numFmtId="178" formatCode="&quot;¥&quot;#,##0_);[Red]\(&quot;¥&quot;#,##0\)"/>
    <numFmt numFmtId="179" formatCode="yyyy&quot;年&quot;m&quot;月&quot;d&quot;日&quot;\ &quot;(&quot;aaa&quot;)&quot;"/>
    <numFmt numFmtId="180" formatCode="yyyy&quot;年&quot;m&quot;月&quot;d&quot;日&quot;\ \(aaa\)"/>
  </numFmts>
  <fonts count="19" x14ac:knownFonts="1">
    <font>
      <sz val="11"/>
      <color theme="1"/>
      <name val="メイリオ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11"/>
      <color indexed="8"/>
      <name val="Meiryo UI"/>
      <family val="3"/>
      <charset val="128"/>
    </font>
    <font>
      <sz val="11"/>
      <name val="メイリオ"/>
      <family val="3"/>
      <charset val="128"/>
      <scheme val="minor"/>
    </font>
    <font>
      <sz val="6"/>
      <name val="メイリオ"/>
      <family val="3"/>
      <charset val="128"/>
      <scheme val="minor"/>
    </font>
    <font>
      <b/>
      <sz val="24"/>
      <color theme="1"/>
      <name val="メイリオ"/>
      <family val="3"/>
      <charset val="128"/>
      <scheme val="minor"/>
    </font>
    <font>
      <sz val="12"/>
      <color theme="1"/>
      <name val="メイリオ"/>
      <family val="3"/>
      <charset val="128"/>
      <scheme val="minor"/>
    </font>
    <font>
      <sz val="11"/>
      <color theme="1"/>
      <name val="メイリオ"/>
      <family val="3"/>
      <charset val="128"/>
      <scheme val="minor"/>
    </font>
    <font>
      <b/>
      <sz val="11"/>
      <color theme="1"/>
      <name val="メイリオ"/>
      <family val="3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rgb="FF000000"/>
      <name val="Calibri"/>
      <family val="2"/>
    </font>
    <font>
      <sz val="18"/>
      <color theme="1"/>
      <name val="メイリオ"/>
      <family val="2"/>
      <charset val="128"/>
      <scheme val="minor"/>
    </font>
    <font>
      <b/>
      <sz val="16"/>
      <name val="メイリオ"/>
      <family val="3"/>
      <charset val="128"/>
    </font>
    <font>
      <b/>
      <sz val="18"/>
      <name val="メイリオ"/>
      <family val="3"/>
      <charset val="128"/>
    </font>
    <font>
      <sz val="10"/>
      <color indexed="8"/>
      <name val="Verdana"/>
      <family val="2"/>
    </font>
    <font>
      <b/>
      <sz val="22"/>
      <color theme="1"/>
      <name val="メイリオ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/>
    <xf numFmtId="0" fontId="13" fillId="0" borderId="0"/>
    <xf numFmtId="0" fontId="17" fillId="0" borderId="0" applyNumberFormat="0" applyFill="0" applyBorder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9" fillId="0" borderId="0" xfId="0" applyFont="1">
      <alignment vertical="center"/>
    </xf>
    <xf numFmtId="0" fontId="10" fillId="0" borderId="1" xfId="0" applyFont="1" applyBorder="1" applyAlignment="1" applyProtection="1">
      <alignment vertical="top"/>
      <protection locked="0"/>
    </xf>
    <xf numFmtId="0" fontId="9" fillId="0" borderId="0" xfId="0" applyFont="1" applyAlignment="1"/>
    <xf numFmtId="0" fontId="10" fillId="0" borderId="2" xfId="0" applyFont="1" applyBorder="1" applyAlignment="1" applyProtection="1">
      <protection locked="0"/>
    </xf>
    <xf numFmtId="0" fontId="9" fillId="3" borderId="1" xfId="0" applyFont="1" applyFill="1" applyBorder="1" applyAlignment="1">
      <alignment horizontal="center"/>
    </xf>
    <xf numFmtId="178" fontId="9" fillId="3" borderId="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42" fontId="9" fillId="0" borderId="2" xfId="0" applyNumberFormat="1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2" fontId="10" fillId="3" borderId="3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76" fontId="0" fillId="2" borderId="4" xfId="1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left"/>
      <protection locked="0"/>
    </xf>
    <xf numFmtId="177" fontId="10" fillId="3" borderId="1" xfId="0" applyNumberFormat="1" applyFont="1" applyFill="1" applyBorder="1" applyAlignment="1"/>
    <xf numFmtId="177" fontId="10" fillId="3" borderId="3" xfId="0" applyNumberFormat="1" applyFont="1" applyFill="1" applyBorder="1" applyAlignment="1"/>
    <xf numFmtId="0" fontId="0" fillId="0" borderId="2" xfId="0" applyBorder="1" applyAlignment="1">
      <alignment horizontal="center" vertical="center"/>
    </xf>
    <xf numFmtId="0" fontId="14" fillId="0" borderId="0" xfId="0" applyFont="1">
      <alignment vertical="center"/>
    </xf>
    <xf numFmtId="9" fontId="15" fillId="4" borderId="5" xfId="4" applyNumberFormat="1" applyFont="1" applyFill="1" applyBorder="1" applyAlignment="1">
      <alignment horizontal="center" vertical="center"/>
    </xf>
    <xf numFmtId="9" fontId="15" fillId="4" borderId="7" xfId="4" applyNumberFormat="1" applyFont="1" applyFill="1" applyBorder="1" applyAlignment="1">
      <alignment horizontal="center" vertical="center"/>
    </xf>
    <xf numFmtId="0" fontId="15" fillId="4" borderId="7" xfId="4" applyFont="1" applyFill="1" applyBorder="1" applyAlignment="1">
      <alignment horizontal="center" vertical="center"/>
    </xf>
    <xf numFmtId="180" fontId="9" fillId="0" borderId="2" xfId="0" applyNumberFormat="1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177" fontId="9" fillId="0" borderId="2" xfId="0" applyNumberFormat="1" applyFont="1" applyBorder="1" applyAlignment="1">
      <alignment horizontal="center"/>
    </xf>
    <xf numFmtId="0" fontId="18" fillId="0" borderId="0" xfId="0" quotePrefix="1" applyFont="1">
      <alignment vertical="center"/>
    </xf>
    <xf numFmtId="178" fontId="0" fillId="0" borderId="0" xfId="0" applyNumberFormat="1">
      <alignment vertical="center"/>
    </xf>
    <xf numFmtId="178" fontId="0" fillId="2" borderId="4" xfId="0" applyNumberFormat="1" applyFill="1" applyBorder="1" applyAlignment="1">
      <alignment horizontal="center" vertical="center"/>
    </xf>
    <xf numFmtId="177" fontId="7" fillId="0" borderId="0" xfId="0" applyNumberFormat="1" applyFont="1">
      <alignment vertical="center"/>
    </xf>
    <xf numFmtId="177" fontId="10" fillId="0" borderId="0" xfId="0" applyNumberFormat="1" applyFont="1" applyAlignment="1" applyProtection="1">
      <alignment vertical="top"/>
      <protection locked="0"/>
    </xf>
    <xf numFmtId="177" fontId="10" fillId="0" borderId="0" xfId="0" applyNumberFormat="1" applyFont="1" applyAlignment="1" applyProtection="1">
      <protection locked="0"/>
    </xf>
    <xf numFmtId="177" fontId="9" fillId="0" borderId="0" xfId="0" applyNumberFormat="1" applyFont="1" applyAlignment="1" applyProtection="1">
      <alignment horizontal="left"/>
      <protection locked="0"/>
    </xf>
    <xf numFmtId="177" fontId="9" fillId="0" borderId="0" xfId="0" applyNumberFormat="1" applyFont="1" applyAlignment="1"/>
    <xf numFmtId="177" fontId="0" fillId="2" borderId="4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76" fontId="5" fillId="0" borderId="4" xfId="1" applyNumberFormat="1" applyFont="1" applyFill="1" applyBorder="1" applyAlignment="1">
      <alignment vertical="center"/>
    </xf>
    <xf numFmtId="178" fontId="0" fillId="0" borderId="4" xfId="0" applyNumberFormat="1" applyBorder="1">
      <alignment vertical="center"/>
    </xf>
    <xf numFmtId="0" fontId="10" fillId="6" borderId="4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177" fontId="0" fillId="6" borderId="4" xfId="0" applyNumberForma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176" fontId="5" fillId="6" borderId="4" xfId="1" applyNumberFormat="1" applyFont="1" applyFill="1" applyBorder="1" applyAlignment="1">
      <alignment vertical="center"/>
    </xf>
    <xf numFmtId="178" fontId="0" fillId="6" borderId="4" xfId="0" applyNumberFormat="1" applyFill="1" applyBorder="1">
      <alignment vertical="center"/>
    </xf>
    <xf numFmtId="179" fontId="15" fillId="0" borderId="9" xfId="4" applyNumberFormat="1" applyFont="1" applyBorder="1" applyAlignment="1">
      <alignment horizontal="center" vertical="center" wrapText="1"/>
    </xf>
    <xf numFmtId="179" fontId="15" fillId="0" borderId="9" xfId="4" applyNumberFormat="1" applyFont="1" applyBorder="1" applyAlignment="1">
      <alignment horizontal="center" vertical="center"/>
    </xf>
    <xf numFmtId="0" fontId="15" fillId="5" borderId="10" xfId="4" applyFont="1" applyFill="1" applyBorder="1" applyAlignment="1">
      <alignment horizontal="center" vertical="center"/>
    </xf>
    <xf numFmtId="0" fontId="15" fillId="5" borderId="12" xfId="4" applyFont="1" applyFill="1" applyBorder="1" applyAlignment="1">
      <alignment horizontal="center" vertical="center"/>
    </xf>
    <xf numFmtId="0" fontId="15" fillId="5" borderId="14" xfId="4" applyFont="1" applyFill="1" applyBorder="1" applyAlignment="1">
      <alignment horizontal="center" vertical="center"/>
    </xf>
    <xf numFmtId="0" fontId="15" fillId="5" borderId="15" xfId="4" applyFont="1" applyFill="1" applyBorder="1" applyAlignment="1">
      <alignment horizontal="center" vertical="center"/>
    </xf>
    <xf numFmtId="0" fontId="15" fillId="5" borderId="17" xfId="4" applyFont="1" applyFill="1" applyBorder="1" applyAlignment="1">
      <alignment horizontal="center" vertical="center"/>
    </xf>
    <xf numFmtId="0" fontId="15" fillId="5" borderId="19" xfId="4" applyFont="1" applyFill="1" applyBorder="1" applyAlignment="1">
      <alignment horizontal="center" vertical="center"/>
    </xf>
    <xf numFmtId="0" fontId="15" fillId="4" borderId="5" xfId="4" applyFont="1" applyFill="1" applyBorder="1" applyAlignment="1">
      <alignment horizontal="center" vertical="center"/>
    </xf>
    <xf numFmtId="0" fontId="15" fillId="4" borderId="6" xfId="4" applyFont="1" applyFill="1" applyBorder="1" applyAlignment="1">
      <alignment horizontal="center" vertical="center"/>
    </xf>
    <xf numFmtId="9" fontId="16" fillId="5" borderId="8" xfId="4" applyNumberFormat="1" applyFont="1" applyFill="1" applyBorder="1" applyAlignment="1">
      <alignment horizontal="center" vertical="center"/>
    </xf>
    <xf numFmtId="9" fontId="16" fillId="5" borderId="13" xfId="4" applyNumberFormat="1" applyFont="1" applyFill="1" applyBorder="1" applyAlignment="1">
      <alignment horizontal="center" vertical="center"/>
    </xf>
    <xf numFmtId="9" fontId="16" fillId="5" borderId="16" xfId="4" applyNumberFormat="1" applyFont="1" applyFill="1" applyBorder="1" applyAlignment="1">
      <alignment horizontal="center" vertical="center"/>
    </xf>
    <xf numFmtId="0" fontId="15" fillId="0" borderId="10" xfId="4" applyFont="1" applyBorder="1" applyAlignment="1">
      <alignment horizontal="left" vertical="center" wrapText="1"/>
    </xf>
    <xf numFmtId="0" fontId="15" fillId="0" borderId="11" xfId="4" applyFont="1" applyBorder="1" applyAlignment="1">
      <alignment horizontal="left" vertical="center" wrapText="1"/>
    </xf>
    <xf numFmtId="0" fontId="15" fillId="0" borderId="12" xfId="4" applyFont="1" applyBorder="1" applyAlignment="1">
      <alignment horizontal="left" vertical="center" wrapText="1"/>
    </xf>
    <xf numFmtId="0" fontId="15" fillId="0" borderId="14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center" wrapText="1"/>
    </xf>
    <xf numFmtId="0" fontId="15" fillId="0" borderId="15" xfId="4" applyFont="1" applyBorder="1" applyAlignment="1">
      <alignment horizontal="left" vertical="center" wrapText="1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15" fillId="0" borderId="19" xfId="4" applyFont="1" applyBorder="1" applyAlignment="1">
      <alignment horizontal="left" vertical="center" wrapText="1"/>
    </xf>
  </cellXfs>
  <cellStyles count="9">
    <cellStyle name="Normal 2" xfId="5" xr:uid="{5E9E9893-8EBF-4A6E-9F35-E39A6370C314}"/>
    <cellStyle name="パーセント 2" xfId="7" xr:uid="{DA0487BB-E65C-4A68-BB8F-E3BBFCB5D6EE}"/>
    <cellStyle name="桁区切り" xfId="1" builtinId="6"/>
    <cellStyle name="桁区切り 2" xfId="8" xr:uid="{B0C8A239-EC86-49C9-9C1A-627879B3E8D1}"/>
    <cellStyle name="標準" xfId="0" builtinId="0"/>
    <cellStyle name="標準 2" xfId="3" xr:uid="{1D44C69C-A8E4-4B64-B843-4CBD4514D9E7}"/>
    <cellStyle name="標準 3" xfId="2" xr:uid="{1B9B00C7-E913-4A01-9A9D-DBFE344960FB}"/>
    <cellStyle name="標準 4" xfId="4" xr:uid="{70482645-26AE-4829-A9B3-D145DBD84B4B}"/>
    <cellStyle name="標準 5" xfId="6" xr:uid="{2D15D535-02C3-4FE0-80B3-3CB045AFC7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4896872</xdr:colOff>
      <xdr:row>4</xdr:row>
      <xdr:rowOff>95250</xdr:rowOff>
    </xdr:from>
    <xdr:to>
      <xdr:col>9</xdr:col>
      <xdr:colOff>2651693</xdr:colOff>
      <xdr:row>6</xdr:row>
      <xdr:rowOff>244145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452CA66-D73A-4230-B347-B67A232FE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551" y="1074964"/>
          <a:ext cx="5211535" cy="114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645582</xdr:colOff>
      <xdr:row>0</xdr:row>
      <xdr:rowOff>196231</xdr:rowOff>
    </xdr:from>
    <xdr:to>
      <xdr:col>7</xdr:col>
      <xdr:colOff>1270001</xdr:colOff>
      <xdr:row>1</xdr:row>
      <xdr:rowOff>162094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3AE626B-E54C-498B-8A40-76948D2AA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5665" y="196231"/>
          <a:ext cx="2106085" cy="452696"/>
        </a:xfrm>
        <a:prstGeom prst="rect">
          <a:avLst/>
        </a:prstGeom>
      </xdr:spPr>
    </xdr:pic>
    <xdr:clientData/>
  </xdr:twoCellAnchor>
  <xdr:twoCellAnchor editAs="oneCell">
    <xdr:from>
      <xdr:col>5</xdr:col>
      <xdr:colOff>42334</xdr:colOff>
      <xdr:row>0</xdr:row>
      <xdr:rowOff>190501</xdr:rowOff>
    </xdr:from>
    <xdr:to>
      <xdr:col>6</xdr:col>
      <xdr:colOff>368824</xdr:colOff>
      <xdr:row>1</xdr:row>
      <xdr:rowOff>158750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EF51BB0-11CC-4765-BD32-E875DFA5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834" y="190501"/>
          <a:ext cx="1797574" cy="45508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インテグラル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インテグラル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インテグラル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9FA2-7715-4EA8-8F0B-A23945DD9C87}">
  <sheetPr>
    <pageSetUpPr fitToPage="1"/>
  </sheetPr>
  <dimension ref="B6:J13"/>
  <sheetViews>
    <sheetView showGridLines="0" zoomScale="70" zoomScaleNormal="70" workbookViewId="0">
      <selection activeCell="F16" sqref="F16"/>
    </sheetView>
  </sheetViews>
  <sheetFormatPr defaultRowHeight="18.75" x14ac:dyDescent="0.45"/>
  <cols>
    <col min="1" max="1" width="3.5546875" customWidth="1"/>
    <col min="2" max="2" width="12" customWidth="1"/>
    <col min="3" max="3" width="20" customWidth="1"/>
    <col min="4" max="4" width="12.88671875" customWidth="1"/>
    <col min="5" max="5" width="11.109375" customWidth="1"/>
    <col min="6" max="6" width="60.33203125" customWidth="1"/>
    <col min="10" max="10" width="31.6640625" customWidth="1"/>
  </cols>
  <sheetData>
    <row r="6" spans="2:10" ht="59.25" customHeight="1" x14ac:dyDescent="0.45"/>
    <row r="7" spans="2:10" ht="29.25" thickBot="1" x14ac:dyDescent="0.5">
      <c r="B7" s="22" t="s">
        <v>64</v>
      </c>
    </row>
    <row r="8" spans="2:10" ht="59.25" customHeight="1" thickBot="1" x14ac:dyDescent="0.5">
      <c r="B8" s="62" t="s">
        <v>12</v>
      </c>
      <c r="C8" s="63"/>
      <c r="D8" s="23" t="s">
        <v>13</v>
      </c>
      <c r="E8" s="24" t="s">
        <v>14</v>
      </c>
      <c r="F8" s="63" t="s">
        <v>15</v>
      </c>
      <c r="G8" s="63"/>
      <c r="H8" s="63"/>
      <c r="I8" s="63"/>
      <c r="J8" s="25" t="s">
        <v>16</v>
      </c>
    </row>
    <row r="9" spans="2:10" ht="25.5" customHeight="1" thickBot="1" x14ac:dyDescent="0.5">
      <c r="B9" s="56" t="s">
        <v>18</v>
      </c>
      <c r="C9" s="57"/>
      <c r="D9" s="64">
        <v>0.7</v>
      </c>
      <c r="E9" s="64">
        <v>0.65</v>
      </c>
      <c r="F9" s="67" t="s">
        <v>19</v>
      </c>
      <c r="G9" s="68"/>
      <c r="H9" s="68"/>
      <c r="I9" s="69"/>
      <c r="J9" s="54">
        <v>45378</v>
      </c>
    </row>
    <row r="10" spans="2:10" ht="19.5" thickBot="1" x14ac:dyDescent="0.5">
      <c r="B10" s="58"/>
      <c r="C10" s="59"/>
      <c r="D10" s="65"/>
      <c r="E10" s="65"/>
      <c r="F10" s="70"/>
      <c r="G10" s="71"/>
      <c r="H10" s="71"/>
      <c r="I10" s="72"/>
      <c r="J10" s="55"/>
    </row>
    <row r="11" spans="2:10" ht="19.5" thickBot="1" x14ac:dyDescent="0.5">
      <c r="B11" s="60"/>
      <c r="C11" s="61"/>
      <c r="D11" s="66"/>
      <c r="E11" s="66"/>
      <c r="F11" s="73"/>
      <c r="G11" s="74"/>
      <c r="H11" s="74"/>
      <c r="I11" s="75"/>
      <c r="J11" s="55"/>
    </row>
    <row r="13" spans="2:10" x14ac:dyDescent="0.45">
      <c r="B13" t="s">
        <v>17</v>
      </c>
    </row>
  </sheetData>
  <mergeCells count="7">
    <mergeCell ref="J9:J11"/>
    <mergeCell ref="B9:C11"/>
    <mergeCell ref="B8:C8"/>
    <mergeCell ref="F8:I8"/>
    <mergeCell ref="D9:D11"/>
    <mergeCell ref="E9:E11"/>
    <mergeCell ref="F9:I11"/>
  </mergeCells>
  <phoneticPr fontId="3"/>
  <pageMargins left="0.7" right="0.7" top="0.75" bottom="0.75" header="0.3" footer="0.3"/>
  <pageSetup paperSize="9" scale="4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3270-510B-46ED-BB5E-2FE848DB5DF6}">
  <sheetPr codeName="Sheet1">
    <pageSetUpPr fitToPage="1"/>
  </sheetPr>
  <dimension ref="A1:H57"/>
  <sheetViews>
    <sheetView showGridLines="0" tabSelected="1" zoomScale="90" zoomScaleNormal="90" workbookViewId="0">
      <pane ySplit="11" topLeftCell="A12" activePane="bottomLeft" state="frozen"/>
      <selection pane="bottomLeft" activeCell="B6" sqref="B6"/>
    </sheetView>
  </sheetViews>
  <sheetFormatPr defaultRowHeight="18.75" x14ac:dyDescent="0.45"/>
  <cols>
    <col min="1" max="1" width="17.77734375" style="1" customWidth="1"/>
    <col min="2" max="2" width="39.44140625" style="1" customWidth="1"/>
    <col min="3" max="3" width="15.44140625" style="40" customWidth="1"/>
    <col min="4" max="4" width="13.44140625" style="1" customWidth="1"/>
    <col min="5" max="5" width="19.44140625" style="1" customWidth="1"/>
    <col min="6" max="6" width="17.109375" style="2" customWidth="1"/>
    <col min="7" max="7" width="17.33203125" customWidth="1"/>
    <col min="8" max="8" width="15.44140625" customWidth="1"/>
  </cols>
  <sheetData>
    <row r="1" spans="1:8" s="4" customFormat="1" ht="38.25" x14ac:dyDescent="0.45">
      <c r="A1" s="31" t="s">
        <v>65</v>
      </c>
      <c r="B1" s="3"/>
      <c r="C1" s="34"/>
      <c r="D1" s="27"/>
    </row>
    <row r="2" spans="1:8" s="7" customFormat="1" x14ac:dyDescent="0.45">
      <c r="A2" s="6" t="s">
        <v>6</v>
      </c>
      <c r="B2" s="6"/>
      <c r="C2" s="35"/>
      <c r="D2" s="28"/>
    </row>
    <row r="3" spans="1:8" s="7" customFormat="1" x14ac:dyDescent="0.45">
      <c r="A3" s="8" t="s">
        <v>7</v>
      </c>
      <c r="B3" s="8"/>
      <c r="C3" s="36"/>
      <c r="D3" s="28"/>
      <c r="F3" s="19" t="s">
        <v>2</v>
      </c>
      <c r="G3" s="9" t="s">
        <v>0</v>
      </c>
      <c r="H3" s="10" t="s">
        <v>1</v>
      </c>
    </row>
    <row r="4" spans="1:8" s="7" customFormat="1" x14ac:dyDescent="0.45">
      <c r="A4" s="8" t="s">
        <v>8</v>
      </c>
      <c r="B4" s="8"/>
      <c r="C4" s="36"/>
      <c r="D4" s="28"/>
      <c r="E4"/>
      <c r="F4" s="21" t="s">
        <v>58</v>
      </c>
      <c r="G4" s="11">
        <f>SUBTOTAL(9,G11:G48)</f>
        <v>0</v>
      </c>
      <c r="H4" s="12">
        <f>SUBTOTAL(9,H11:H48)</f>
        <v>0</v>
      </c>
    </row>
    <row r="5" spans="1:8" s="7" customFormat="1" x14ac:dyDescent="0.45">
      <c r="A5" s="8" t="s">
        <v>9</v>
      </c>
      <c r="B5" s="8"/>
      <c r="C5" s="36"/>
      <c r="D5" s="28"/>
      <c r="F5" s="30" t="s">
        <v>60</v>
      </c>
      <c r="G5" s="11">
        <f>SUBTOTAL(9,G50:G55)</f>
        <v>0</v>
      </c>
      <c r="H5" s="12">
        <f>SUBTOTAL(9,H50:H55)</f>
        <v>0</v>
      </c>
    </row>
    <row r="6" spans="1:8" s="7" customFormat="1" x14ac:dyDescent="0.45">
      <c r="A6" s="8" t="s">
        <v>10</v>
      </c>
      <c r="B6" s="26">
        <v>45231</v>
      </c>
      <c r="C6" s="37"/>
      <c r="D6" s="28"/>
      <c r="F6" s="30" t="s">
        <v>59</v>
      </c>
      <c r="G6" s="11">
        <f>G57</f>
        <v>0</v>
      </c>
      <c r="H6" s="12">
        <f>H57</f>
        <v>0</v>
      </c>
    </row>
    <row r="7" spans="1:8" s="7" customFormat="1" x14ac:dyDescent="0.45">
      <c r="A7" s="8" t="s">
        <v>3</v>
      </c>
      <c r="B7" s="26">
        <v>45378</v>
      </c>
      <c r="C7" s="37"/>
      <c r="D7" s="28"/>
      <c r="F7" s="20" t="s">
        <v>5</v>
      </c>
      <c r="G7" s="13">
        <f>SUM(G4:G6)</f>
        <v>0</v>
      </c>
      <c r="H7" s="14">
        <f>SUM(H4:H6)</f>
        <v>0</v>
      </c>
    </row>
    <row r="8" spans="1:8" s="7" customFormat="1" x14ac:dyDescent="0.45">
      <c r="A8" s="7" t="s">
        <v>4</v>
      </c>
      <c r="B8" s="18"/>
      <c r="C8" s="37"/>
      <c r="D8" s="28"/>
    </row>
    <row r="9" spans="1:8" s="7" customFormat="1" x14ac:dyDescent="0.45">
      <c r="A9" s="5" t="s">
        <v>11</v>
      </c>
      <c r="C9" s="38"/>
      <c r="D9" s="29"/>
    </row>
    <row r="10" spans="1:8" ht="18.75" customHeight="1" x14ac:dyDescent="0.45">
      <c r="A10" s="7"/>
      <c r="B10" s="7"/>
      <c r="C10" s="38"/>
      <c r="D10" s="29"/>
      <c r="E10" s="7"/>
      <c r="F10" s="7"/>
      <c r="G10">
        <f>SUBTOTAL(9,G12:G57)</f>
        <v>0</v>
      </c>
      <c r="H10" s="32">
        <f>SUBTOTAL(9,H12:H57)</f>
        <v>0</v>
      </c>
    </row>
    <row r="11" spans="1:8" ht="18.75" customHeight="1" x14ac:dyDescent="0.45">
      <c r="A11" s="15" t="s">
        <v>33</v>
      </c>
      <c r="B11" s="15" t="s">
        <v>34</v>
      </c>
      <c r="C11" s="39" t="s">
        <v>61</v>
      </c>
      <c r="D11" s="16" t="s">
        <v>62</v>
      </c>
      <c r="E11" s="16" t="s">
        <v>63</v>
      </c>
      <c r="F11" s="17" t="s">
        <v>56</v>
      </c>
      <c r="G11" s="16" t="s">
        <v>57</v>
      </c>
      <c r="H11" s="33" t="s">
        <v>35</v>
      </c>
    </row>
    <row r="12" spans="1:8" x14ac:dyDescent="0.45">
      <c r="A12" s="47" t="s">
        <v>20</v>
      </c>
      <c r="B12" s="48"/>
      <c r="C12" s="49"/>
      <c r="D12" s="50"/>
      <c r="E12" s="51"/>
      <c r="F12" s="52"/>
      <c r="G12" s="50"/>
      <c r="H12" s="53"/>
    </row>
    <row r="13" spans="1:8" x14ac:dyDescent="0.45">
      <c r="A13" s="43">
        <v>1302</v>
      </c>
      <c r="B13" s="41" t="s">
        <v>66</v>
      </c>
      <c r="C13" s="42"/>
      <c r="D13" s="43">
        <v>66</v>
      </c>
      <c r="E13" s="44">
        <v>174</v>
      </c>
      <c r="F13" s="45">
        <v>195000</v>
      </c>
      <c r="G13" s="43"/>
      <c r="H13" s="46">
        <f>F13*G13</f>
        <v>0</v>
      </c>
    </row>
    <row r="14" spans="1:8" x14ac:dyDescent="0.45">
      <c r="A14" s="43">
        <v>1301</v>
      </c>
      <c r="B14" s="41" t="s">
        <v>37</v>
      </c>
      <c r="C14" s="42"/>
      <c r="D14" s="43">
        <v>66</v>
      </c>
      <c r="E14" s="44">
        <v>170</v>
      </c>
      <c r="F14" s="45">
        <v>195000</v>
      </c>
      <c r="G14" s="43"/>
      <c r="H14" s="46">
        <f t="shared" ref="H14:H57" si="0">F14*G14</f>
        <v>0</v>
      </c>
    </row>
    <row r="15" spans="1:8" x14ac:dyDescent="0.45">
      <c r="A15" s="43">
        <v>1300</v>
      </c>
      <c r="B15" s="41" t="s">
        <v>36</v>
      </c>
      <c r="C15" s="41"/>
      <c r="D15" s="43">
        <v>66</v>
      </c>
      <c r="E15" s="44">
        <v>165</v>
      </c>
      <c r="F15" s="45">
        <v>195000</v>
      </c>
      <c r="G15" s="43"/>
      <c r="H15" s="46">
        <f t="shared" si="0"/>
        <v>0</v>
      </c>
    </row>
    <row r="16" spans="1:8" x14ac:dyDescent="0.45">
      <c r="A16" s="43">
        <v>1313</v>
      </c>
      <c r="B16" s="41" t="s">
        <v>40</v>
      </c>
      <c r="C16" s="41"/>
      <c r="D16" s="43">
        <v>69</v>
      </c>
      <c r="E16" s="44">
        <v>183</v>
      </c>
      <c r="F16" s="45">
        <v>195000</v>
      </c>
      <c r="G16" s="43"/>
      <c r="H16" s="46">
        <f t="shared" si="0"/>
        <v>0</v>
      </c>
    </row>
    <row r="17" spans="1:8" x14ac:dyDescent="0.45">
      <c r="A17" s="43">
        <v>1312</v>
      </c>
      <c r="B17" s="41" t="s">
        <v>39</v>
      </c>
      <c r="C17" s="41"/>
      <c r="D17" s="43">
        <v>69</v>
      </c>
      <c r="E17" s="44">
        <v>178</v>
      </c>
      <c r="F17" s="45">
        <v>195000</v>
      </c>
      <c r="G17" s="43"/>
      <c r="H17" s="46">
        <f t="shared" si="0"/>
        <v>0</v>
      </c>
    </row>
    <row r="18" spans="1:8" x14ac:dyDescent="0.45">
      <c r="A18" s="43">
        <v>1311</v>
      </c>
      <c r="B18" s="41" t="s">
        <v>38</v>
      </c>
      <c r="C18" s="42"/>
      <c r="D18" s="43">
        <v>69</v>
      </c>
      <c r="E18" s="44">
        <v>173</v>
      </c>
      <c r="F18" s="45">
        <v>195000</v>
      </c>
      <c r="G18" s="43"/>
      <c r="H18" s="46">
        <f t="shared" si="0"/>
        <v>0</v>
      </c>
    </row>
    <row r="19" spans="1:8" x14ac:dyDescent="0.45">
      <c r="A19" s="43">
        <v>1320</v>
      </c>
      <c r="B19" s="41" t="s">
        <v>41</v>
      </c>
      <c r="C19" s="41"/>
      <c r="D19" s="43">
        <v>65</v>
      </c>
      <c r="E19" s="44">
        <v>165</v>
      </c>
      <c r="F19" s="45">
        <v>220000</v>
      </c>
      <c r="G19" s="43"/>
      <c r="H19" s="46">
        <f t="shared" si="0"/>
        <v>0</v>
      </c>
    </row>
    <row r="20" spans="1:8" x14ac:dyDescent="0.45">
      <c r="A20" s="43">
        <v>1321</v>
      </c>
      <c r="B20" s="41" t="s">
        <v>67</v>
      </c>
      <c r="C20" s="41"/>
      <c r="D20" s="43">
        <v>65</v>
      </c>
      <c r="E20" s="44">
        <v>155</v>
      </c>
      <c r="F20" s="45">
        <v>220000</v>
      </c>
      <c r="G20" s="43"/>
      <c r="H20" s="46">
        <f t="shared" si="0"/>
        <v>0</v>
      </c>
    </row>
    <row r="21" spans="1:8" x14ac:dyDescent="0.45">
      <c r="A21" s="43">
        <v>1331</v>
      </c>
      <c r="B21" s="41" t="s">
        <v>43</v>
      </c>
      <c r="C21" s="42"/>
      <c r="D21" s="43">
        <v>65</v>
      </c>
      <c r="E21" s="44">
        <v>193</v>
      </c>
      <c r="F21" s="45">
        <v>220000</v>
      </c>
      <c r="G21" s="43"/>
      <c r="H21" s="46">
        <f t="shared" si="0"/>
        <v>0</v>
      </c>
    </row>
    <row r="22" spans="1:8" x14ac:dyDescent="0.45">
      <c r="A22" s="43">
        <v>1330</v>
      </c>
      <c r="B22" s="41" t="s">
        <v>42</v>
      </c>
      <c r="C22" s="41"/>
      <c r="D22" s="43">
        <v>65</v>
      </c>
      <c r="E22" s="44">
        <v>188</v>
      </c>
      <c r="F22" s="45">
        <v>220000</v>
      </c>
      <c r="G22" s="43"/>
      <c r="H22" s="46">
        <f t="shared" si="0"/>
        <v>0</v>
      </c>
    </row>
    <row r="23" spans="1:8" x14ac:dyDescent="0.45">
      <c r="A23" s="47" t="s">
        <v>21</v>
      </c>
      <c r="B23" s="48"/>
      <c r="C23" s="48"/>
      <c r="D23" s="50"/>
      <c r="E23" s="51"/>
      <c r="F23" s="52"/>
      <c r="G23" s="50"/>
      <c r="H23" s="53"/>
    </row>
    <row r="24" spans="1:8" x14ac:dyDescent="0.45">
      <c r="A24" s="43">
        <v>1244</v>
      </c>
      <c r="B24" s="41" t="s">
        <v>22</v>
      </c>
      <c r="C24" s="42"/>
      <c r="D24" s="43">
        <v>78</v>
      </c>
      <c r="E24" s="44">
        <v>183</v>
      </c>
      <c r="F24" s="45">
        <v>195000</v>
      </c>
      <c r="G24" s="43"/>
      <c r="H24" s="46">
        <f t="shared" si="0"/>
        <v>0</v>
      </c>
    </row>
    <row r="25" spans="1:8" x14ac:dyDescent="0.45">
      <c r="A25" s="43">
        <v>1245</v>
      </c>
      <c r="B25" s="41" t="s">
        <v>44</v>
      </c>
      <c r="C25" s="41"/>
      <c r="D25" s="43">
        <v>76</v>
      </c>
      <c r="E25" s="44">
        <v>175</v>
      </c>
      <c r="F25" s="45">
        <v>195000</v>
      </c>
      <c r="G25" s="43"/>
      <c r="H25" s="46">
        <f t="shared" si="0"/>
        <v>0</v>
      </c>
    </row>
    <row r="26" spans="1:8" x14ac:dyDescent="0.45">
      <c r="A26" s="43">
        <v>1246</v>
      </c>
      <c r="B26" s="41" t="s">
        <v>45</v>
      </c>
      <c r="C26" s="41"/>
      <c r="D26" s="43">
        <v>74</v>
      </c>
      <c r="E26" s="44">
        <v>165</v>
      </c>
      <c r="F26" s="45">
        <v>195000</v>
      </c>
      <c r="G26" s="43"/>
      <c r="H26" s="46">
        <f t="shared" si="0"/>
        <v>0</v>
      </c>
    </row>
    <row r="27" spans="1:8" x14ac:dyDescent="0.45">
      <c r="A27" s="43">
        <v>1238</v>
      </c>
      <c r="B27" s="41" t="s">
        <v>73</v>
      </c>
      <c r="C27" s="42"/>
      <c r="D27" s="43">
        <v>74</v>
      </c>
      <c r="E27" s="44">
        <v>165</v>
      </c>
      <c r="F27" s="45">
        <v>200000</v>
      </c>
      <c r="G27" s="43"/>
      <c r="H27" s="46">
        <f t="shared" si="0"/>
        <v>0</v>
      </c>
    </row>
    <row r="28" spans="1:8" x14ac:dyDescent="0.45">
      <c r="A28" s="47" t="s">
        <v>23</v>
      </c>
      <c r="B28" s="48"/>
      <c r="C28" s="48"/>
      <c r="D28" s="50"/>
      <c r="E28" s="51"/>
      <c r="F28" s="52"/>
      <c r="G28" s="50"/>
      <c r="H28" s="53"/>
    </row>
    <row r="29" spans="1:8" x14ac:dyDescent="0.45">
      <c r="A29" s="43">
        <v>3153</v>
      </c>
      <c r="B29" s="41" t="s">
        <v>68</v>
      </c>
      <c r="C29" s="41"/>
      <c r="D29" s="43">
        <v>100</v>
      </c>
      <c r="E29" s="44">
        <v>186</v>
      </c>
      <c r="F29" s="45">
        <v>135000</v>
      </c>
      <c r="G29" s="43"/>
      <c r="H29" s="46">
        <f t="shared" si="0"/>
        <v>0</v>
      </c>
    </row>
    <row r="30" spans="1:8" x14ac:dyDescent="0.45">
      <c r="A30" s="43">
        <v>3154</v>
      </c>
      <c r="B30" s="41" t="s">
        <v>69</v>
      </c>
      <c r="C30" s="42"/>
      <c r="D30" s="43">
        <v>98</v>
      </c>
      <c r="E30" s="44">
        <v>178</v>
      </c>
      <c r="F30" s="45">
        <v>135000</v>
      </c>
      <c r="G30" s="43"/>
      <c r="H30" s="46">
        <f t="shared" si="0"/>
        <v>0</v>
      </c>
    </row>
    <row r="31" spans="1:8" x14ac:dyDescent="0.45">
      <c r="A31" s="43">
        <v>3155</v>
      </c>
      <c r="B31" s="41" t="s">
        <v>70</v>
      </c>
      <c r="C31" s="41"/>
      <c r="D31" s="43">
        <v>96</v>
      </c>
      <c r="E31" s="44">
        <v>170</v>
      </c>
      <c r="F31" s="45">
        <v>135000</v>
      </c>
      <c r="G31" s="43"/>
      <c r="H31" s="46">
        <f t="shared" si="0"/>
        <v>0</v>
      </c>
    </row>
    <row r="32" spans="1:8" x14ac:dyDescent="0.45">
      <c r="A32" s="43">
        <v>3360</v>
      </c>
      <c r="B32" s="41" t="s">
        <v>24</v>
      </c>
      <c r="C32" s="41"/>
      <c r="D32" s="43">
        <v>108</v>
      </c>
      <c r="E32" s="44">
        <v>188</v>
      </c>
      <c r="F32" s="45">
        <v>125000</v>
      </c>
      <c r="G32" s="43"/>
      <c r="H32" s="46">
        <f t="shared" si="0"/>
        <v>0</v>
      </c>
    </row>
    <row r="33" spans="1:8" x14ac:dyDescent="0.45">
      <c r="A33" s="43">
        <v>3361</v>
      </c>
      <c r="B33" s="41" t="s">
        <v>46</v>
      </c>
      <c r="C33" s="41"/>
      <c r="D33" s="43">
        <v>107</v>
      </c>
      <c r="E33" s="44">
        <v>183</v>
      </c>
      <c r="F33" s="45">
        <v>125000</v>
      </c>
      <c r="G33" s="43"/>
      <c r="H33" s="46">
        <f t="shared" si="0"/>
        <v>0</v>
      </c>
    </row>
    <row r="34" spans="1:8" x14ac:dyDescent="0.45">
      <c r="A34" s="43">
        <v>3362</v>
      </c>
      <c r="B34" s="41" t="s">
        <v>47</v>
      </c>
      <c r="C34" s="41"/>
      <c r="D34" s="43">
        <v>103</v>
      </c>
      <c r="E34" s="44">
        <v>179</v>
      </c>
      <c r="F34" s="45">
        <v>125000</v>
      </c>
      <c r="G34" s="43"/>
      <c r="H34" s="46">
        <f t="shared" si="0"/>
        <v>0</v>
      </c>
    </row>
    <row r="35" spans="1:8" x14ac:dyDescent="0.45">
      <c r="A35" s="43">
        <v>3363</v>
      </c>
      <c r="B35" s="41" t="s">
        <v>48</v>
      </c>
      <c r="C35" s="41"/>
      <c r="D35" s="43">
        <v>108</v>
      </c>
      <c r="E35" s="44">
        <v>170</v>
      </c>
      <c r="F35" s="45">
        <v>125000</v>
      </c>
      <c r="G35" s="43"/>
      <c r="H35" s="46">
        <f t="shared" si="0"/>
        <v>0</v>
      </c>
    </row>
    <row r="36" spans="1:8" x14ac:dyDescent="0.45">
      <c r="A36" s="43">
        <v>3320</v>
      </c>
      <c r="B36" s="41" t="s">
        <v>25</v>
      </c>
      <c r="C36" s="41"/>
      <c r="D36" s="43">
        <v>115</v>
      </c>
      <c r="E36" s="44">
        <v>187</v>
      </c>
      <c r="F36" s="45">
        <v>140000</v>
      </c>
      <c r="G36" s="43"/>
      <c r="H36" s="46">
        <f t="shared" si="0"/>
        <v>0</v>
      </c>
    </row>
    <row r="37" spans="1:8" x14ac:dyDescent="0.45">
      <c r="A37" s="47" t="s">
        <v>26</v>
      </c>
      <c r="B37" s="48"/>
      <c r="C37" s="48"/>
      <c r="D37" s="50"/>
      <c r="E37" s="51"/>
      <c r="F37" s="52"/>
      <c r="G37" s="50"/>
      <c r="H37" s="53"/>
    </row>
    <row r="38" spans="1:8" x14ac:dyDescent="0.45">
      <c r="A38" s="43">
        <v>3419</v>
      </c>
      <c r="B38" s="41" t="s">
        <v>27</v>
      </c>
      <c r="C38" s="42"/>
      <c r="D38" s="43">
        <v>100</v>
      </c>
      <c r="E38" s="44">
        <v>186</v>
      </c>
      <c r="F38" s="45">
        <v>150000</v>
      </c>
      <c r="G38" s="43"/>
      <c r="H38" s="46">
        <f t="shared" si="0"/>
        <v>0</v>
      </c>
    </row>
    <row r="39" spans="1:8" x14ac:dyDescent="0.45">
      <c r="A39" s="43">
        <v>3420</v>
      </c>
      <c r="B39" s="41" t="s">
        <v>49</v>
      </c>
      <c r="C39" s="41"/>
      <c r="D39" s="43">
        <v>98</v>
      </c>
      <c r="E39" s="44">
        <v>178</v>
      </c>
      <c r="F39" s="45">
        <v>150000</v>
      </c>
      <c r="G39" s="43"/>
      <c r="H39" s="46">
        <f t="shared" si="0"/>
        <v>0</v>
      </c>
    </row>
    <row r="40" spans="1:8" x14ac:dyDescent="0.45">
      <c r="A40" s="43">
        <v>3421</v>
      </c>
      <c r="B40" s="41" t="s">
        <v>50</v>
      </c>
      <c r="C40" s="41"/>
      <c r="D40" s="43">
        <v>96</v>
      </c>
      <c r="E40" s="44">
        <v>170</v>
      </c>
      <c r="F40" s="45">
        <v>150000</v>
      </c>
      <c r="G40" s="43"/>
      <c r="H40" s="46">
        <f t="shared" si="0"/>
        <v>0</v>
      </c>
    </row>
    <row r="41" spans="1:8" x14ac:dyDescent="0.45">
      <c r="A41" s="43">
        <v>3424</v>
      </c>
      <c r="B41" s="41" t="s">
        <v>51</v>
      </c>
      <c r="C41" s="41"/>
      <c r="D41" s="43">
        <v>98</v>
      </c>
      <c r="E41" s="44">
        <v>170</v>
      </c>
      <c r="F41" s="45">
        <v>150000</v>
      </c>
      <c r="G41" s="43"/>
      <c r="H41" s="46">
        <f t="shared" si="0"/>
        <v>0</v>
      </c>
    </row>
    <row r="42" spans="1:8" x14ac:dyDescent="0.45">
      <c r="A42" s="43">
        <v>3425</v>
      </c>
      <c r="B42" s="41" t="s">
        <v>28</v>
      </c>
      <c r="C42" s="41"/>
      <c r="D42" s="43">
        <v>96</v>
      </c>
      <c r="E42" s="44">
        <v>163</v>
      </c>
      <c r="F42" s="45">
        <v>150000</v>
      </c>
      <c r="G42" s="43"/>
      <c r="H42" s="46">
        <f t="shared" si="0"/>
        <v>0</v>
      </c>
    </row>
    <row r="43" spans="1:8" x14ac:dyDescent="0.45">
      <c r="A43" s="43">
        <v>3427</v>
      </c>
      <c r="B43" s="41" t="s">
        <v>29</v>
      </c>
      <c r="C43" s="42"/>
      <c r="D43" s="43">
        <v>108</v>
      </c>
      <c r="E43" s="44">
        <v>188</v>
      </c>
      <c r="F43" s="45">
        <v>150000</v>
      </c>
      <c r="G43" s="43"/>
      <c r="H43" s="46">
        <f t="shared" si="0"/>
        <v>0</v>
      </c>
    </row>
    <row r="44" spans="1:8" x14ac:dyDescent="0.45">
      <c r="A44" s="43">
        <v>3428</v>
      </c>
      <c r="B44" s="41" t="s">
        <v>52</v>
      </c>
      <c r="C44" s="42"/>
      <c r="D44" s="43">
        <v>107</v>
      </c>
      <c r="E44" s="44">
        <v>183</v>
      </c>
      <c r="F44" s="45">
        <v>150000</v>
      </c>
      <c r="G44" s="43"/>
      <c r="H44" s="46">
        <f t="shared" si="0"/>
        <v>0</v>
      </c>
    </row>
    <row r="45" spans="1:8" x14ac:dyDescent="0.45">
      <c r="A45" s="43">
        <v>3429</v>
      </c>
      <c r="B45" s="41" t="s">
        <v>53</v>
      </c>
      <c r="C45" s="42"/>
      <c r="D45" s="43">
        <v>105</v>
      </c>
      <c r="E45" s="44">
        <v>179</v>
      </c>
      <c r="F45" s="45">
        <v>150000</v>
      </c>
      <c r="G45" s="43"/>
      <c r="H45" s="46">
        <f t="shared" si="0"/>
        <v>0</v>
      </c>
    </row>
    <row r="46" spans="1:8" x14ac:dyDescent="0.45">
      <c r="A46" s="43">
        <v>3430</v>
      </c>
      <c r="B46" s="41" t="s">
        <v>54</v>
      </c>
      <c r="C46" s="41"/>
      <c r="D46" s="43">
        <v>103</v>
      </c>
      <c r="E46" s="44">
        <v>170</v>
      </c>
      <c r="F46" s="45">
        <v>150000</v>
      </c>
      <c r="G46" s="43"/>
      <c r="H46" s="46">
        <f t="shared" si="0"/>
        <v>0</v>
      </c>
    </row>
    <row r="47" spans="1:8" x14ac:dyDescent="0.45">
      <c r="A47" s="43">
        <v>3433</v>
      </c>
      <c r="B47" s="41" t="s">
        <v>55</v>
      </c>
      <c r="C47" s="41"/>
      <c r="D47" s="43">
        <v>105</v>
      </c>
      <c r="E47" s="44">
        <v>170</v>
      </c>
      <c r="F47" s="45">
        <v>150000</v>
      </c>
      <c r="G47" s="43"/>
      <c r="H47" s="46">
        <f t="shared" si="0"/>
        <v>0</v>
      </c>
    </row>
    <row r="48" spans="1:8" x14ac:dyDescent="0.45">
      <c r="A48" s="43">
        <v>3434</v>
      </c>
      <c r="B48" s="41" t="s">
        <v>30</v>
      </c>
      <c r="C48" s="41"/>
      <c r="D48" s="43">
        <v>103</v>
      </c>
      <c r="E48" s="44">
        <v>163</v>
      </c>
      <c r="F48" s="45">
        <v>150000</v>
      </c>
      <c r="G48" s="43"/>
      <c r="H48" s="46">
        <f t="shared" si="0"/>
        <v>0</v>
      </c>
    </row>
    <row r="49" spans="1:8" x14ac:dyDescent="0.45">
      <c r="A49" s="47" t="s">
        <v>71</v>
      </c>
      <c r="B49" s="48"/>
      <c r="C49" s="49"/>
      <c r="D49" s="50"/>
      <c r="E49" s="51"/>
      <c r="F49" s="52"/>
      <c r="G49" s="50"/>
      <c r="H49" s="53"/>
    </row>
    <row r="50" spans="1:8" x14ac:dyDescent="0.45">
      <c r="A50" s="43">
        <v>6200</v>
      </c>
      <c r="B50" s="41" t="s">
        <v>72</v>
      </c>
      <c r="C50" s="41"/>
      <c r="D50" s="43">
        <v>91</v>
      </c>
      <c r="E50" s="44"/>
      <c r="F50" s="45">
        <v>130000</v>
      </c>
      <c r="G50" s="43"/>
      <c r="H50" s="46">
        <f t="shared" si="0"/>
        <v>0</v>
      </c>
    </row>
    <row r="51" spans="1:8" x14ac:dyDescent="0.45">
      <c r="A51" s="43">
        <v>6201</v>
      </c>
      <c r="B51" s="41" t="s">
        <v>72</v>
      </c>
      <c r="C51" s="41"/>
      <c r="D51" s="43">
        <v>102</v>
      </c>
      <c r="E51" s="44"/>
      <c r="F51" s="45">
        <v>130000</v>
      </c>
      <c r="G51" s="43"/>
      <c r="H51" s="46">
        <f t="shared" si="0"/>
        <v>0</v>
      </c>
    </row>
    <row r="52" spans="1:8" x14ac:dyDescent="0.45">
      <c r="A52" s="43">
        <v>6202</v>
      </c>
      <c r="B52" s="41" t="s">
        <v>72</v>
      </c>
      <c r="C52" s="41"/>
      <c r="D52" s="43">
        <v>108</v>
      </c>
      <c r="E52" s="44"/>
      <c r="F52" s="45">
        <v>130000</v>
      </c>
      <c r="G52" s="43"/>
      <c r="H52" s="46">
        <f t="shared" si="0"/>
        <v>0</v>
      </c>
    </row>
    <row r="53" spans="1:8" x14ac:dyDescent="0.45">
      <c r="A53" s="43">
        <v>6300</v>
      </c>
      <c r="B53" s="41" t="s">
        <v>31</v>
      </c>
      <c r="C53" s="41"/>
      <c r="D53" s="43">
        <v>86</v>
      </c>
      <c r="E53" s="44"/>
      <c r="F53" s="45">
        <v>130000</v>
      </c>
      <c r="G53" s="43"/>
      <c r="H53" s="46">
        <f t="shared" si="0"/>
        <v>0</v>
      </c>
    </row>
    <row r="54" spans="1:8" x14ac:dyDescent="0.45">
      <c r="A54" s="43">
        <v>6301</v>
      </c>
      <c r="B54" s="41" t="s">
        <v>31</v>
      </c>
      <c r="C54" s="41"/>
      <c r="D54" s="43">
        <v>97</v>
      </c>
      <c r="E54" s="44"/>
      <c r="F54" s="45">
        <v>130000</v>
      </c>
      <c r="G54" s="43"/>
      <c r="H54" s="46">
        <f t="shared" si="0"/>
        <v>0</v>
      </c>
    </row>
    <row r="55" spans="1:8" x14ac:dyDescent="0.45">
      <c r="A55" s="43">
        <v>6302</v>
      </c>
      <c r="B55" s="41" t="s">
        <v>31</v>
      </c>
      <c r="C55" s="41"/>
      <c r="D55" s="43">
        <v>108</v>
      </c>
      <c r="E55" s="44"/>
      <c r="F55" s="45">
        <v>130000</v>
      </c>
      <c r="G55" s="43"/>
      <c r="H55" s="46">
        <f t="shared" si="0"/>
        <v>0</v>
      </c>
    </row>
    <row r="56" spans="1:8" x14ac:dyDescent="0.45">
      <c r="A56" s="47" t="s">
        <v>32</v>
      </c>
      <c r="B56" s="48"/>
      <c r="C56" s="48"/>
      <c r="D56" s="50"/>
      <c r="E56" s="51"/>
      <c r="F56" s="52"/>
      <c r="G56" s="50"/>
      <c r="H56" s="53"/>
    </row>
    <row r="57" spans="1:8" x14ac:dyDescent="0.45">
      <c r="A57" s="43">
        <v>1420</v>
      </c>
      <c r="B57" s="41" t="s">
        <v>74</v>
      </c>
      <c r="C57" s="41"/>
      <c r="D57" s="43">
        <v>0</v>
      </c>
      <c r="E57" s="44"/>
      <c r="F57" s="45">
        <v>22000</v>
      </c>
      <c r="G57" s="43"/>
      <c r="H57" s="46">
        <f t="shared" si="0"/>
        <v>0</v>
      </c>
    </row>
  </sheetData>
  <sheetProtection autoFilter="0"/>
  <autoFilter ref="A11:H57" xr:uid="{2A593270-510B-46ED-BB5E-2FE848DB5DF6}"/>
  <phoneticPr fontId="3"/>
  <printOptions horizontalCentered="1"/>
  <pageMargins left="0.51181102362204722" right="0.51181102362204722" top="0.27559055118110237" bottom="0.43307086614173229" header="0.23622047244094491" footer="0.11811023622047245"/>
  <pageSetup paperSize="9" scale="51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お取引条件</vt:lpstr>
      <vt:lpstr>24-25 STEREO</vt:lpstr>
      <vt:lpstr>'24-25 STEREO'!Print_Titles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深山 夏生</dc:creator>
  <cp:lastModifiedBy>sales</cp:lastModifiedBy>
  <cp:lastPrinted>2023-02-03T09:03:46Z</cp:lastPrinted>
  <dcterms:created xsi:type="dcterms:W3CDTF">2020-03-05T06:47:10Z</dcterms:created>
  <dcterms:modified xsi:type="dcterms:W3CDTF">2024-03-19T06:38:49Z</dcterms:modified>
</cp:coreProperties>
</file>